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12 декабрь\20 декабря\Закон\Закон № 2736 п. 1128 (Б24) (VII)+\Приложения к Закону (Комитет)\"/>
    </mc:Choice>
  </mc:AlternateContent>
  <bookViews>
    <workbookView xWindow="0" yWindow="0" windowWidth="28800" windowHeight="12336"/>
  </bookViews>
  <sheets>
    <sheet name="Приложение № 2.27 (осн)" sheetId="1" r:id="rId1"/>
  </sheets>
  <definedNames>
    <definedName name="_xlnm.Print_Titles" localSheetId="0">'Приложение № 2.27 (осн)'!$13:$13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E31" i="1"/>
  <c r="D31" i="1"/>
  <c r="D30" i="1"/>
  <c r="E19" i="1"/>
  <c r="D19" i="1"/>
  <c r="D18" i="1"/>
  <c r="E67" i="1"/>
  <c r="E52" i="1" l="1"/>
  <c r="E39" i="1"/>
  <c r="E64" i="1"/>
  <c r="E61" i="1"/>
  <c r="E41" i="1" l="1"/>
  <c r="E68" i="1" s="1"/>
  <c r="E70" i="1" s="1"/>
</calcChain>
</file>

<file path=xl/sharedStrings.xml><?xml version="1.0" encoding="utf-8"?>
<sst xmlns="http://schemas.openxmlformats.org/spreadsheetml/2006/main" count="141" uniqueCount="98">
  <si>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</si>
  <si>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</si>
  <si>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</si>
  <si>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</si>
  <si>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</si>
  <si>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</si>
  <si>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</si>
  <si>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 xml:space="preserve">         в) рубка опасных деревьев     </t>
  </si>
  <si>
    <t>км</t>
  </si>
  <si>
    <t>кг</t>
  </si>
  <si>
    <t>т/шт.</t>
  </si>
  <si>
    <t>ч/дн</t>
  </si>
  <si>
    <t>руб</t>
  </si>
  <si>
    <t>руб.</t>
  </si>
  <si>
    <t>тн</t>
  </si>
  <si>
    <t>ИТОГО</t>
  </si>
  <si>
    <t>Налог на доходы (6.5%+1.08%)</t>
  </si>
  <si>
    <t>Сумма всего, руб.</t>
  </si>
  <si>
    <t>к Закону Приднестровской Молдавской Республики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</si>
  <si>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</si>
  <si>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</si>
  <si>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</si>
  <si>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>Объем работ, всего на год</t>
  </si>
  <si>
    <t>№ п/п</t>
  </si>
  <si>
    <t>Отвод лесосек под рубки ухода и санитарно-выборочные рубки</t>
  </si>
  <si>
    <t>Расчистка квартальных просек</t>
  </si>
  <si>
    <t>1.1.</t>
  </si>
  <si>
    <t>2.2.</t>
  </si>
  <si>
    <t>2.1.</t>
  </si>
  <si>
    <t>2.4.</t>
  </si>
  <si>
    <t>2.3.</t>
  </si>
  <si>
    <t>2.5.</t>
  </si>
  <si>
    <t>2.6.</t>
  </si>
  <si>
    <t>Дополнение лесных культур</t>
  </si>
  <si>
    <t>Содействие естественному возобновлению</t>
  </si>
  <si>
    <t>Выращивание саженцев</t>
  </si>
  <si>
    <t>Заготовка лесных семян</t>
  </si>
  <si>
    <t>3.1.</t>
  </si>
  <si>
    <t>4.1.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</si>
  <si>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</si>
  <si>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</si>
  <si>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</si>
  <si>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</si>
  <si>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Благоустройство лесов</t>
  </si>
  <si>
    <t>Благоустройство мест отдыха</t>
  </si>
  <si>
    <t>5.1.</t>
  </si>
  <si>
    <t>Заготовка сена</t>
  </si>
  <si>
    <t>Рубки ухода и санитарно-выборочные рубки, всего</t>
  </si>
  <si>
    <t>3.5.</t>
  </si>
  <si>
    <t>3.2.</t>
  </si>
  <si>
    <t>3.3.</t>
  </si>
  <si>
    <t>3.4.</t>
  </si>
  <si>
    <t>3.6.</t>
  </si>
  <si>
    <t>3.7.</t>
  </si>
  <si>
    <t>Ед. изм.</t>
  </si>
  <si>
    <t>Отвод лесосек под сплошные рубки</t>
  </si>
  <si>
    <t>Трелевка древесины, всего</t>
  </si>
  <si>
    <t xml:space="preserve">          а) лесовосстановительные рубки</t>
  </si>
  <si>
    <t xml:space="preserve">         б) сплошные санитарные</t>
  </si>
  <si>
    <t>Прочие рубки, всего</t>
  </si>
  <si>
    <t xml:space="preserve">             в том числе мехспособом</t>
  </si>
  <si>
    <t>ИТОГО стоимость с учетом налога на доходы</t>
  </si>
  <si>
    <t>2.7.</t>
  </si>
  <si>
    <t>Приложение № 9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</si>
  <si>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</si>
  <si>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</si>
  <si>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</si>
  <si>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>Итого по разделу "Лесохозяйственные мероприятия"</t>
  </si>
  <si>
    <t>Итого по разделу "Лесокультурные работы"</t>
  </si>
  <si>
    <t>Итого по разделу "Противопожарные мероприятия"</t>
  </si>
  <si>
    <t>Итого по разделу "Биотехнические мероприятия"</t>
  </si>
  <si>
    <t>1. Лесохозяйственные мероприятия</t>
  </si>
  <si>
    <t>2. Лесокультурные работы</t>
  </si>
  <si>
    <t>Уход за лесными культурами в Государственном лесном фонде</t>
  </si>
  <si>
    <t>Подготовка почвы в Государственном лесном фонде</t>
  </si>
  <si>
    <t>Раскорчевка</t>
  </si>
  <si>
    <t>Выращивание сеянцев</t>
  </si>
  <si>
    <t>3. Противопожарные мероприятия</t>
  </si>
  <si>
    <t>4. Биотехнические мероприятия</t>
  </si>
  <si>
    <t>5. Охрана и защита леса</t>
  </si>
  <si>
    <t>Итого по разделу "Охрана и защита леса"</t>
  </si>
  <si>
    <t>Посадка лесных культур в Государственном лесном фонде</t>
  </si>
  <si>
    <t>1.2.</t>
  </si>
  <si>
    <t>1.3.</t>
  </si>
  <si>
    <t>1.4.</t>
  </si>
  <si>
    <t>1.5.</t>
  </si>
  <si>
    <t>1.6.</t>
  </si>
  <si>
    <t>2.8.</t>
  </si>
  <si>
    <t>2.9.</t>
  </si>
  <si>
    <t>Охрана и защита леса от лесонарушений, учет лесного фонда</t>
  </si>
  <si>
    <t>Противопожарная пропаганда</t>
  </si>
  <si>
    <t xml:space="preserve">"О республиканском бюджете на 2024 год" </t>
  </si>
  <si>
    <t>Приложение № 2.27</t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</si>
  <si>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</si>
  <si>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 xml:space="preserve"> 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 </t>
  </si>
  <si>
    <t>Смета расходов на финансирование государственного заказа по оказанию услуг  ГУП "Приднестровье-лес" на 2024 год</t>
  </si>
  <si>
    <t>Государственная служба экологического контроля и охраны окружающей среды Приднестровской Молдавской Республики</t>
  </si>
  <si>
    <t xml:space="preserve">          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</si>
</sst>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</numFmts>
  <fonts count="1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67" fontId="8" fillId="0" borderId="1" xfId="3" applyNumberFormat="1" applyFont="1" applyFill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66" fontId="8" fillId="0" borderId="1" xfId="3" applyNumberFormat="1" applyFont="1" applyFill="1" applyBorder="1" applyAlignment="1">
      <alignment horizontal="righ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view="pageBreakPreview" zoomScale="60" zoomScaleNormal="100" workbookViewId="0">
      <pane xSplit="5" ySplit="13" topLeftCell="F50" activePane="bottomRight" state="frozenSplit"/>
      <selection pane="topRight" activeCell="I1" sqref="I1"/>
      <selection pane="bottomLeft" activeCell="A13" sqref="A13"/>
      <selection pane="bottomRight" activeCell="A73" sqref="A73:E73"/>
    </sheetView>
  </sheetViews>
  <sheetFormatPr defaultColWidth="9.109375" defaultRowHeight="13.2" x14ac:dyDescent="0.25"/>
  <cols>
    <col min="1" max="1" width="5.5546875" style="2" bestFit="1" customWidth="1"/>
    <col min="2" max="2" width="73" style="1" customWidth="1"/>
    <col min="3" max="3" width="11.109375" style="1" customWidth="1"/>
    <col min="4" max="4" width="18.88671875" style="1" customWidth="1"/>
    <col min="5" max="5" width="16.33203125" style="1" customWidth="1"/>
    <col min="6" max="16384" width="9.109375" style="1"/>
  </cols>
  <sheetData>
    <row r="1" spans="1:5" hidden="1" x14ac:dyDescent="0.25">
      <c r="E1" s="3" t="s">
        <v>63</v>
      </c>
    </row>
    <row r="2" spans="1:5" hidden="1" x14ac:dyDescent="0.25">
      <c r="E2" s="3" t="s">
        <v>18</v>
      </c>
    </row>
    <row r="3" spans="1:5" hidden="1" x14ac:dyDescent="0.25">
      <c r="E3" s="3" t="s">
        <v>64</v>
      </c>
    </row>
    <row r="4" spans="1:5" hidden="1" x14ac:dyDescent="0.25">
      <c r="E4" s="3" t="s">
        <v>65</v>
      </c>
    </row>
    <row r="5" spans="1:5" hidden="1" x14ac:dyDescent="0.25">
      <c r="E5" s="3" t="s">
        <v>66</v>
      </c>
    </row>
    <row r="6" spans="1:5" hidden="1" x14ac:dyDescent="0.25"/>
    <row r="7" spans="1:5" ht="13.8" x14ac:dyDescent="0.25">
      <c r="A7" s="6"/>
      <c r="B7" s="7"/>
      <c r="C7" s="7"/>
      <c r="D7" s="35" t="s">
        <v>92</v>
      </c>
      <c r="E7" s="35"/>
    </row>
    <row r="8" spans="1:5" ht="13.8" x14ac:dyDescent="0.25">
      <c r="A8" s="6"/>
      <c r="B8" s="35" t="s">
        <v>18</v>
      </c>
      <c r="C8" s="35"/>
      <c r="D8" s="35"/>
      <c r="E8" s="35"/>
    </row>
    <row r="9" spans="1:5" ht="13.8" x14ac:dyDescent="0.25">
      <c r="A9" s="6"/>
      <c r="B9" s="36" t="s">
        <v>91</v>
      </c>
      <c r="C9" s="36"/>
      <c r="D9" s="36"/>
      <c r="E9" s="36"/>
    </row>
    <row r="10" spans="1:5" ht="13.8" x14ac:dyDescent="0.25">
      <c r="A10" s="6"/>
      <c r="B10" s="7"/>
      <c r="C10" s="7"/>
      <c r="D10" s="7"/>
      <c r="E10" s="7"/>
    </row>
    <row r="11" spans="1:5" ht="13.8" x14ac:dyDescent="0.25">
      <c r="A11" s="6"/>
      <c r="B11" s="37" t="s">
        <v>95</v>
      </c>
      <c r="C11" s="37"/>
      <c r="D11" s="37"/>
      <c r="E11" s="37"/>
    </row>
    <row r="12" spans="1:5" ht="13.8" x14ac:dyDescent="0.25">
      <c r="A12" s="6"/>
      <c r="B12" s="7"/>
      <c r="C12" s="7"/>
      <c r="D12" s="7"/>
      <c r="E12" s="7"/>
    </row>
    <row r="13" spans="1:5" s="4" customFormat="1" ht="27.6" x14ac:dyDescent="0.25">
      <c r="A13" s="8" t="s">
        <v>23</v>
      </c>
      <c r="B13" s="9" t="s">
        <v>0</v>
      </c>
      <c r="C13" s="8" t="s">
        <v>54</v>
      </c>
      <c r="D13" s="8" t="s">
        <v>22</v>
      </c>
      <c r="E13" s="8" t="s">
        <v>17</v>
      </c>
    </row>
    <row r="14" spans="1:5" ht="13.8" x14ac:dyDescent="0.25">
      <c r="A14" s="38" t="s">
        <v>96</v>
      </c>
      <c r="B14" s="38"/>
      <c r="C14" s="38"/>
      <c r="D14" s="38"/>
      <c r="E14" s="38"/>
    </row>
    <row r="15" spans="1:5" ht="13.8" x14ac:dyDescent="0.25">
      <c r="A15" s="10"/>
      <c r="B15" s="33" t="s">
        <v>71</v>
      </c>
      <c r="C15" s="33"/>
      <c r="D15" s="33"/>
      <c r="E15" s="33"/>
    </row>
    <row r="16" spans="1:5" ht="13.8" x14ac:dyDescent="0.25">
      <c r="A16" s="10" t="s">
        <v>26</v>
      </c>
      <c r="B16" s="11" t="s">
        <v>55</v>
      </c>
      <c r="C16" s="12" t="s">
        <v>6</v>
      </c>
      <c r="D16" s="13">
        <v>60</v>
      </c>
      <c r="E16" s="14">
        <v>42786</v>
      </c>
    </row>
    <row r="17" spans="1:5" ht="13.8" x14ac:dyDescent="0.25">
      <c r="A17" s="10" t="s">
        <v>82</v>
      </c>
      <c r="B17" s="11" t="s">
        <v>24</v>
      </c>
      <c r="C17" s="12" t="s">
        <v>6</v>
      </c>
      <c r="D17" s="13">
        <v>380</v>
      </c>
      <c r="E17" s="14">
        <v>239074</v>
      </c>
    </row>
    <row r="18" spans="1:5" ht="13.8" x14ac:dyDescent="0.25">
      <c r="A18" s="10" t="s">
        <v>83</v>
      </c>
      <c r="B18" s="11" t="s">
        <v>47</v>
      </c>
      <c r="C18" s="12" t="s">
        <v>6</v>
      </c>
      <c r="D18" s="13">
        <f>SUM(D20+D22+D24+D26+D28)</f>
        <v>450</v>
      </c>
      <c r="E18" s="14"/>
    </row>
    <row r="19" spans="1:5" ht="16.8" x14ac:dyDescent="0.25">
      <c r="A19" s="10"/>
      <c r="B19" s="11" t="s">
        <v>19</v>
      </c>
      <c r="C19" s="12" t="s">
        <v>93</v>
      </c>
      <c r="D19" s="15">
        <f>SUM(D21+D23+D25+D27+D29)</f>
        <v>8000</v>
      </c>
      <c r="E19" s="14">
        <f>SUM(E21+E23+E25+E27+E29)</f>
        <v>1311937</v>
      </c>
    </row>
    <row r="20" spans="1:5" ht="13.8" x14ac:dyDescent="0.25">
      <c r="A20" s="10"/>
      <c r="B20" s="11" t="s">
        <v>1</v>
      </c>
      <c r="C20" s="12" t="s">
        <v>6</v>
      </c>
      <c r="D20" s="13">
        <v>16</v>
      </c>
      <c r="E20" s="14"/>
    </row>
    <row r="21" spans="1:5" ht="16.8" x14ac:dyDescent="0.25">
      <c r="A21" s="10"/>
      <c r="B21" s="11" t="s">
        <v>19</v>
      </c>
      <c r="C21" s="12" t="s">
        <v>93</v>
      </c>
      <c r="D21" s="16">
        <v>300</v>
      </c>
      <c r="E21" s="14">
        <v>120479</v>
      </c>
    </row>
    <row r="22" spans="1:5" ht="13.8" x14ac:dyDescent="0.25">
      <c r="A22" s="10"/>
      <c r="B22" s="11" t="s">
        <v>2</v>
      </c>
      <c r="C22" s="12" t="s">
        <v>6</v>
      </c>
      <c r="D22" s="13">
        <v>42</v>
      </c>
      <c r="E22" s="14"/>
    </row>
    <row r="23" spans="1:5" ht="16.8" x14ac:dyDescent="0.25">
      <c r="A23" s="10"/>
      <c r="B23" s="11" t="s">
        <v>19</v>
      </c>
      <c r="C23" s="12" t="s">
        <v>93</v>
      </c>
      <c r="D23" s="16">
        <v>700</v>
      </c>
      <c r="E23" s="14">
        <v>283422</v>
      </c>
    </row>
    <row r="24" spans="1:5" ht="13.8" x14ac:dyDescent="0.25">
      <c r="A24" s="10"/>
      <c r="B24" s="11" t="s">
        <v>3</v>
      </c>
      <c r="C24" s="12" t="s">
        <v>6</v>
      </c>
      <c r="D24" s="13">
        <v>62</v>
      </c>
      <c r="E24" s="14"/>
    </row>
    <row r="25" spans="1:5" ht="16.8" x14ac:dyDescent="0.25">
      <c r="A25" s="10"/>
      <c r="B25" s="11" t="s">
        <v>19</v>
      </c>
      <c r="C25" s="12" t="s">
        <v>93</v>
      </c>
      <c r="D25" s="13">
        <v>800</v>
      </c>
      <c r="E25" s="14">
        <v>213961</v>
      </c>
    </row>
    <row r="26" spans="1:5" ht="13.8" x14ac:dyDescent="0.25">
      <c r="A26" s="10"/>
      <c r="B26" s="11" t="s">
        <v>4</v>
      </c>
      <c r="C26" s="12" t="s">
        <v>6</v>
      </c>
      <c r="D26" s="13">
        <v>110</v>
      </c>
      <c r="E26" s="14"/>
    </row>
    <row r="27" spans="1:5" ht="16.8" x14ac:dyDescent="0.25">
      <c r="A27" s="10"/>
      <c r="B27" s="11" t="s">
        <v>20</v>
      </c>
      <c r="C27" s="12" t="s">
        <v>93</v>
      </c>
      <c r="D27" s="15">
        <v>2300</v>
      </c>
      <c r="E27" s="14">
        <v>324116</v>
      </c>
    </row>
    <row r="28" spans="1:5" ht="13.8" x14ac:dyDescent="0.25">
      <c r="A28" s="10"/>
      <c r="B28" s="11" t="s">
        <v>5</v>
      </c>
      <c r="C28" s="12" t="s">
        <v>6</v>
      </c>
      <c r="D28" s="13">
        <v>220</v>
      </c>
      <c r="E28" s="14"/>
    </row>
    <row r="29" spans="1:5" ht="16.8" x14ac:dyDescent="0.25">
      <c r="A29" s="10"/>
      <c r="B29" s="11" t="s">
        <v>21</v>
      </c>
      <c r="C29" s="12" t="s">
        <v>93</v>
      </c>
      <c r="D29" s="15">
        <v>3900</v>
      </c>
      <c r="E29" s="14">
        <v>369959</v>
      </c>
    </row>
    <row r="30" spans="1:5" ht="13.8" x14ac:dyDescent="0.25">
      <c r="A30" s="10" t="s">
        <v>84</v>
      </c>
      <c r="B30" s="11" t="s">
        <v>59</v>
      </c>
      <c r="C30" s="12" t="s">
        <v>6</v>
      </c>
      <c r="D30" s="13">
        <f>SUM(D32+D34+D36)</f>
        <v>80</v>
      </c>
      <c r="E30" s="14"/>
    </row>
    <row r="31" spans="1:5" ht="16.8" x14ac:dyDescent="0.25">
      <c r="A31" s="10"/>
      <c r="B31" s="11" t="s">
        <v>19</v>
      </c>
      <c r="C31" s="12" t="s">
        <v>93</v>
      </c>
      <c r="D31" s="17">
        <f>SUM(D33+D35+D37)</f>
        <v>13079</v>
      </c>
      <c r="E31" s="18">
        <f>SUM(E33+E35+E37)</f>
        <v>1743550</v>
      </c>
    </row>
    <row r="32" spans="1:5" ht="13.8" x14ac:dyDescent="0.25">
      <c r="A32" s="10"/>
      <c r="B32" s="11" t="s">
        <v>57</v>
      </c>
      <c r="C32" s="12" t="s">
        <v>6</v>
      </c>
      <c r="D32" s="13">
        <v>55</v>
      </c>
      <c r="E32" s="14"/>
    </row>
    <row r="33" spans="1:5" ht="16.8" x14ac:dyDescent="0.25">
      <c r="A33" s="10"/>
      <c r="B33" s="11" t="s">
        <v>21</v>
      </c>
      <c r="C33" s="12" t="s">
        <v>93</v>
      </c>
      <c r="D33" s="14">
        <v>9910</v>
      </c>
      <c r="E33" s="14">
        <v>1316792</v>
      </c>
    </row>
    <row r="34" spans="1:5" ht="13.8" x14ac:dyDescent="0.25">
      <c r="A34" s="10"/>
      <c r="B34" s="11" t="s">
        <v>58</v>
      </c>
      <c r="C34" s="12" t="s">
        <v>6</v>
      </c>
      <c r="D34" s="13">
        <v>25</v>
      </c>
      <c r="E34" s="14"/>
    </row>
    <row r="35" spans="1:5" ht="16.8" x14ac:dyDescent="0.25">
      <c r="A35" s="10"/>
      <c r="B35" s="11" t="s">
        <v>20</v>
      </c>
      <c r="C35" s="12" t="s">
        <v>93</v>
      </c>
      <c r="D35" s="15">
        <v>3000</v>
      </c>
      <c r="E35" s="14">
        <v>402943</v>
      </c>
    </row>
    <row r="36" spans="1:5" ht="13.8" x14ac:dyDescent="0.25">
      <c r="A36" s="10"/>
      <c r="B36" s="11" t="s">
        <v>7</v>
      </c>
      <c r="C36" s="12" t="s">
        <v>6</v>
      </c>
      <c r="D36" s="13"/>
      <c r="E36" s="14"/>
    </row>
    <row r="37" spans="1:5" ht="16.8" x14ac:dyDescent="0.25">
      <c r="A37" s="10"/>
      <c r="B37" s="11" t="s">
        <v>20</v>
      </c>
      <c r="C37" s="12" t="s">
        <v>93</v>
      </c>
      <c r="D37" s="13">
        <v>169</v>
      </c>
      <c r="E37" s="14">
        <v>23815</v>
      </c>
    </row>
    <row r="38" spans="1:5" ht="13.8" x14ac:dyDescent="0.25">
      <c r="A38" s="10" t="s">
        <v>85</v>
      </c>
      <c r="B38" s="11" t="s">
        <v>25</v>
      </c>
      <c r="C38" s="12" t="s">
        <v>8</v>
      </c>
      <c r="D38" s="13">
        <v>30</v>
      </c>
      <c r="E38" s="14">
        <v>162724</v>
      </c>
    </row>
    <row r="39" spans="1:5" ht="16.8" x14ac:dyDescent="0.25">
      <c r="A39" s="10" t="s">
        <v>86</v>
      </c>
      <c r="B39" s="11" t="s">
        <v>56</v>
      </c>
      <c r="C39" s="12" t="s">
        <v>93</v>
      </c>
      <c r="D39" s="15">
        <f>SUM(D40)</f>
        <v>3120</v>
      </c>
      <c r="E39" s="14">
        <f>SUM(E40)</f>
        <v>229700</v>
      </c>
    </row>
    <row r="40" spans="1:5" ht="16.8" x14ac:dyDescent="0.25">
      <c r="A40" s="10"/>
      <c r="B40" s="11" t="s">
        <v>60</v>
      </c>
      <c r="C40" s="12" t="s">
        <v>93</v>
      </c>
      <c r="D40" s="15">
        <v>3120</v>
      </c>
      <c r="E40" s="14">
        <v>229700</v>
      </c>
    </row>
    <row r="41" spans="1:5" ht="16.5" customHeight="1" x14ac:dyDescent="0.25">
      <c r="A41" s="10"/>
      <c r="B41" s="19" t="s">
        <v>67</v>
      </c>
      <c r="C41" s="20"/>
      <c r="D41" s="21"/>
      <c r="E41" s="22">
        <f>SUM(E16+E17+E19+E31+E38+E39)</f>
        <v>3729771</v>
      </c>
    </row>
    <row r="42" spans="1:5" ht="13.8" x14ac:dyDescent="0.25">
      <c r="A42" s="33" t="s">
        <v>72</v>
      </c>
      <c r="B42" s="33"/>
      <c r="C42" s="33"/>
      <c r="D42" s="33"/>
      <c r="E42" s="33"/>
    </row>
    <row r="43" spans="1:5" ht="13.8" x14ac:dyDescent="0.25">
      <c r="A43" s="10" t="s">
        <v>28</v>
      </c>
      <c r="B43" s="23" t="s">
        <v>81</v>
      </c>
      <c r="C43" s="12" t="s">
        <v>6</v>
      </c>
      <c r="D43" s="13">
        <v>82</v>
      </c>
      <c r="E43" s="24">
        <v>251918</v>
      </c>
    </row>
    <row r="44" spans="1:5" ht="13.8" x14ac:dyDescent="0.25">
      <c r="A44" s="10" t="s">
        <v>27</v>
      </c>
      <c r="B44" s="23" t="s">
        <v>33</v>
      </c>
      <c r="C44" s="12" t="s">
        <v>6</v>
      </c>
      <c r="D44" s="13">
        <v>59</v>
      </c>
      <c r="E44" s="14">
        <v>52254</v>
      </c>
    </row>
    <row r="45" spans="1:5" ht="13.8" x14ac:dyDescent="0.25">
      <c r="A45" s="10" t="s">
        <v>30</v>
      </c>
      <c r="B45" s="23" t="s">
        <v>34</v>
      </c>
      <c r="C45" s="12" t="s">
        <v>6</v>
      </c>
      <c r="D45" s="13">
        <v>30</v>
      </c>
      <c r="E45" s="14">
        <v>50299</v>
      </c>
    </row>
    <row r="46" spans="1:5" ht="13.8" x14ac:dyDescent="0.25">
      <c r="A46" s="10" t="s">
        <v>29</v>
      </c>
      <c r="B46" s="23" t="s">
        <v>73</v>
      </c>
      <c r="C46" s="12" t="s">
        <v>6</v>
      </c>
      <c r="D46" s="13">
        <v>737</v>
      </c>
      <c r="E46" s="14">
        <v>1258228</v>
      </c>
    </row>
    <row r="47" spans="1:5" ht="13.8" x14ac:dyDescent="0.25">
      <c r="A47" s="10" t="s">
        <v>31</v>
      </c>
      <c r="B47" s="23" t="s">
        <v>74</v>
      </c>
      <c r="C47" s="12" t="s">
        <v>6</v>
      </c>
      <c r="D47" s="13">
        <v>82</v>
      </c>
      <c r="E47" s="14">
        <v>138354</v>
      </c>
    </row>
    <row r="48" spans="1:5" ht="13.8" x14ac:dyDescent="0.25">
      <c r="A48" s="10" t="s">
        <v>32</v>
      </c>
      <c r="B48" s="23" t="s">
        <v>36</v>
      </c>
      <c r="C48" s="12" t="s">
        <v>9</v>
      </c>
      <c r="D48" s="17">
        <v>1230</v>
      </c>
      <c r="E48" s="14">
        <v>203859</v>
      </c>
    </row>
    <row r="49" spans="1:5" ht="13.8" x14ac:dyDescent="0.25">
      <c r="A49" s="10" t="s">
        <v>62</v>
      </c>
      <c r="B49" s="23" t="s">
        <v>75</v>
      </c>
      <c r="C49" s="12" t="s">
        <v>6</v>
      </c>
      <c r="D49" s="13">
        <v>10</v>
      </c>
      <c r="E49" s="14">
        <v>107877</v>
      </c>
    </row>
    <row r="50" spans="1:5" ht="13.8" x14ac:dyDescent="0.25">
      <c r="A50" s="10" t="s">
        <v>87</v>
      </c>
      <c r="B50" s="23" t="s">
        <v>76</v>
      </c>
      <c r="C50" s="12" t="s">
        <v>10</v>
      </c>
      <c r="D50" s="13">
        <v>573</v>
      </c>
      <c r="E50" s="14">
        <v>353605</v>
      </c>
    </row>
    <row r="51" spans="1:5" ht="13.8" x14ac:dyDescent="0.25">
      <c r="A51" s="10" t="s">
        <v>88</v>
      </c>
      <c r="B51" s="23" t="s">
        <v>35</v>
      </c>
      <c r="C51" s="12" t="s">
        <v>10</v>
      </c>
      <c r="D51" s="13">
        <v>20</v>
      </c>
      <c r="E51" s="14">
        <v>121819</v>
      </c>
    </row>
    <row r="52" spans="1:5" ht="16.5" customHeight="1" x14ac:dyDescent="0.25">
      <c r="A52" s="10"/>
      <c r="B52" s="19" t="s">
        <v>68</v>
      </c>
      <c r="C52" s="25"/>
      <c r="D52" s="26"/>
      <c r="E52" s="22">
        <f>SUM(E43:E51)</f>
        <v>2538213</v>
      </c>
    </row>
    <row r="53" spans="1:5" ht="13.8" x14ac:dyDescent="0.25">
      <c r="A53" s="10"/>
      <c r="B53" s="33" t="s">
        <v>77</v>
      </c>
      <c r="C53" s="33"/>
      <c r="D53" s="33"/>
      <c r="E53" s="33"/>
    </row>
    <row r="54" spans="1:5" ht="15.75" customHeight="1" x14ac:dyDescent="0.25">
      <c r="A54" s="10" t="s">
        <v>37</v>
      </c>
      <c r="B54" s="23" t="s">
        <v>39</v>
      </c>
      <c r="C54" s="12" t="s">
        <v>8</v>
      </c>
      <c r="D54" s="13">
        <v>3.7</v>
      </c>
      <c r="E54" s="14">
        <v>35166</v>
      </c>
    </row>
    <row r="55" spans="1:5" ht="13.8" x14ac:dyDescent="0.25">
      <c r="A55" s="10" t="s">
        <v>49</v>
      </c>
      <c r="B55" s="23" t="s">
        <v>40</v>
      </c>
      <c r="C55" s="12" t="s">
        <v>8</v>
      </c>
      <c r="D55" s="13">
        <v>70</v>
      </c>
      <c r="E55" s="14">
        <v>13085</v>
      </c>
    </row>
    <row r="56" spans="1:5" ht="13.8" x14ac:dyDescent="0.25">
      <c r="A56" s="10" t="s">
        <v>50</v>
      </c>
      <c r="B56" s="23" t="s">
        <v>41</v>
      </c>
      <c r="C56" s="12" t="s">
        <v>11</v>
      </c>
      <c r="D56" s="17">
        <v>1660</v>
      </c>
      <c r="E56" s="14">
        <v>449649</v>
      </c>
    </row>
    <row r="57" spans="1:5" ht="15.75" customHeight="1" x14ac:dyDescent="0.25">
      <c r="A57" s="10" t="s">
        <v>51</v>
      </c>
      <c r="B57" s="23" t="s">
        <v>42</v>
      </c>
      <c r="C57" s="12" t="s">
        <v>12</v>
      </c>
      <c r="D57" s="13"/>
      <c r="E57" s="14">
        <v>11000</v>
      </c>
    </row>
    <row r="58" spans="1:5" ht="13.8" x14ac:dyDescent="0.25">
      <c r="A58" s="10" t="s">
        <v>48</v>
      </c>
      <c r="B58" s="23" t="s">
        <v>43</v>
      </c>
      <c r="C58" s="12" t="s">
        <v>12</v>
      </c>
      <c r="D58" s="13"/>
      <c r="E58" s="14">
        <v>50000</v>
      </c>
    </row>
    <row r="59" spans="1:5" ht="13.8" x14ac:dyDescent="0.25">
      <c r="A59" s="10" t="s">
        <v>52</v>
      </c>
      <c r="B59" s="23" t="s">
        <v>90</v>
      </c>
      <c r="C59" s="12" t="s">
        <v>13</v>
      </c>
      <c r="D59" s="13"/>
      <c r="E59" s="14">
        <v>50000</v>
      </c>
    </row>
    <row r="60" spans="1:5" ht="13.8" x14ac:dyDescent="0.25">
      <c r="A60" s="10" t="s">
        <v>53</v>
      </c>
      <c r="B60" s="23" t="s">
        <v>44</v>
      </c>
      <c r="C60" s="12" t="s">
        <v>13</v>
      </c>
      <c r="D60" s="13"/>
      <c r="E60" s="14">
        <v>10000</v>
      </c>
    </row>
    <row r="61" spans="1:5" ht="16.5" customHeight="1" x14ac:dyDescent="0.25">
      <c r="A61" s="10"/>
      <c r="B61" s="27" t="s">
        <v>69</v>
      </c>
      <c r="C61" s="27"/>
      <c r="D61" s="28"/>
      <c r="E61" s="22">
        <f>SUM(E54:E60)</f>
        <v>618900</v>
      </c>
    </row>
    <row r="62" spans="1:5" ht="13.8" x14ac:dyDescent="0.25">
      <c r="A62" s="10"/>
      <c r="B62" s="33" t="s">
        <v>78</v>
      </c>
      <c r="C62" s="33"/>
      <c r="D62" s="33"/>
      <c r="E62" s="33"/>
    </row>
    <row r="63" spans="1:5" ht="13.8" x14ac:dyDescent="0.25">
      <c r="A63" s="10" t="s">
        <v>38</v>
      </c>
      <c r="B63" s="23" t="s">
        <v>46</v>
      </c>
      <c r="C63" s="12" t="s">
        <v>14</v>
      </c>
      <c r="D63" s="16">
        <v>3.5</v>
      </c>
      <c r="E63" s="29">
        <v>15142</v>
      </c>
    </row>
    <row r="64" spans="1:5" ht="15.75" customHeight="1" x14ac:dyDescent="0.25">
      <c r="A64" s="10"/>
      <c r="B64" s="27" t="s">
        <v>70</v>
      </c>
      <c r="C64" s="12"/>
      <c r="D64" s="16"/>
      <c r="E64" s="30">
        <f>SUM(E63:E63)</f>
        <v>15142</v>
      </c>
    </row>
    <row r="65" spans="1:6" ht="13.8" x14ac:dyDescent="0.25">
      <c r="A65" s="33" t="s">
        <v>79</v>
      </c>
      <c r="B65" s="33"/>
      <c r="C65" s="33"/>
      <c r="D65" s="33"/>
      <c r="E65" s="33"/>
    </row>
    <row r="66" spans="1:6" ht="13.8" x14ac:dyDescent="0.25">
      <c r="A66" s="10" t="s">
        <v>45</v>
      </c>
      <c r="B66" s="23" t="s">
        <v>89</v>
      </c>
      <c r="C66" s="12" t="s">
        <v>6</v>
      </c>
      <c r="D66" s="15">
        <v>29692</v>
      </c>
      <c r="E66" s="14">
        <v>5187550</v>
      </c>
    </row>
    <row r="67" spans="1:6" ht="15.75" customHeight="1" x14ac:dyDescent="0.25">
      <c r="A67" s="10"/>
      <c r="B67" s="27" t="s">
        <v>80</v>
      </c>
      <c r="C67" s="12"/>
      <c r="D67" s="16"/>
      <c r="E67" s="30">
        <f>SUM(E66:E66)</f>
        <v>5187550</v>
      </c>
    </row>
    <row r="68" spans="1:6" ht="16.5" customHeight="1" x14ac:dyDescent="0.25">
      <c r="A68" s="10"/>
      <c r="B68" s="31" t="s">
        <v>15</v>
      </c>
      <c r="C68" s="31"/>
      <c r="D68" s="28"/>
      <c r="E68" s="30">
        <f>SUM(E41+E52+E61+E64+E67)</f>
        <v>12089576</v>
      </c>
    </row>
    <row r="69" spans="1:6" ht="16.5" customHeight="1" x14ac:dyDescent="0.25">
      <c r="A69" s="10"/>
      <c r="B69" s="11" t="s">
        <v>16</v>
      </c>
      <c r="C69" s="12" t="s">
        <v>13</v>
      </c>
      <c r="D69" s="21"/>
      <c r="E69" s="14">
        <v>991356</v>
      </c>
    </row>
    <row r="70" spans="1:6" ht="17.25" customHeight="1" x14ac:dyDescent="0.25">
      <c r="A70" s="10"/>
      <c r="B70" s="27" t="s">
        <v>61</v>
      </c>
      <c r="C70" s="31"/>
      <c r="D70" s="26"/>
      <c r="E70" s="22">
        <f>SUM(E68:E69)</f>
        <v>13080932</v>
      </c>
    </row>
    <row r="71" spans="1:6" ht="16.5" customHeight="1" x14ac:dyDescent="0.25">
      <c r="A71" s="6"/>
      <c r="B71" s="7"/>
      <c r="C71" s="7"/>
      <c r="D71" s="7"/>
      <c r="E71" s="7"/>
    </row>
    <row r="72" spans="1:6" ht="13.8" x14ac:dyDescent="0.25">
      <c r="A72" s="39" t="s">
        <v>97</v>
      </c>
      <c r="B72" s="39"/>
      <c r="C72" s="32"/>
      <c r="D72" s="32"/>
      <c r="E72" s="32"/>
      <c r="F72" s="5"/>
    </row>
    <row r="73" spans="1:6" ht="78" customHeight="1" x14ac:dyDescent="0.25">
      <c r="A73" s="34" t="s">
        <v>94</v>
      </c>
      <c r="B73" s="34"/>
      <c r="C73" s="34"/>
      <c r="D73" s="34"/>
      <c r="E73" s="34"/>
      <c r="F73" s="5"/>
    </row>
    <row r="74" spans="1:6" x14ac:dyDescent="0.25">
      <c r="F74" s="5"/>
    </row>
    <row r="75" spans="1:6" ht="30" customHeight="1" x14ac:dyDescent="0.25">
      <c r="F75" s="5"/>
    </row>
    <row r="76" spans="1:6" s="5" customFormat="1" ht="16.5" customHeight="1" x14ac:dyDescent="0.25">
      <c r="A76" s="2"/>
      <c r="B76" s="1"/>
      <c r="C76" s="1"/>
      <c r="D76" s="1"/>
      <c r="E76" s="1"/>
    </row>
    <row r="77" spans="1:6" s="5" customFormat="1" x14ac:dyDescent="0.25">
      <c r="A77" s="2"/>
      <c r="B77" s="1"/>
      <c r="C77" s="1"/>
      <c r="D77" s="1"/>
      <c r="E77" s="1"/>
    </row>
    <row r="78" spans="1:6" s="5" customFormat="1" x14ac:dyDescent="0.25">
      <c r="A78" s="2"/>
      <c r="B78" s="1"/>
      <c r="C78" s="1"/>
      <c r="D78" s="1"/>
      <c r="E78" s="1"/>
    </row>
    <row r="79" spans="1:6" s="5" customFormat="1" x14ac:dyDescent="0.25">
      <c r="A79" s="2"/>
      <c r="B79" s="1"/>
      <c r="C79" s="1"/>
      <c r="D79" s="1"/>
      <c r="E79" s="1"/>
    </row>
    <row r="80" spans="1:6" s="5" customFormat="1" x14ac:dyDescent="0.25">
      <c r="A80" s="2"/>
      <c r="B80" s="1"/>
      <c r="C80" s="1"/>
      <c r="D80" s="1"/>
      <c r="E80" s="1"/>
    </row>
    <row r="81" spans="1:5" s="5" customFormat="1" ht="15.75" customHeight="1" x14ac:dyDescent="0.25">
      <c r="A81" s="2"/>
      <c r="B81" s="1"/>
      <c r="C81" s="1"/>
      <c r="D81" s="1"/>
      <c r="E81" s="1"/>
    </row>
    <row r="82" spans="1:5" s="5" customFormat="1" ht="16.5" customHeight="1" x14ac:dyDescent="0.25">
      <c r="A82" s="2"/>
      <c r="B82" s="1"/>
      <c r="C82" s="1"/>
      <c r="D82" s="1"/>
      <c r="E82" s="1"/>
    </row>
    <row r="83" spans="1:5" s="5" customFormat="1" x14ac:dyDescent="0.25">
      <c r="A83" s="2"/>
      <c r="B83" s="1"/>
      <c r="C83" s="1"/>
      <c r="D83" s="1"/>
      <c r="E83" s="1"/>
    </row>
    <row r="84" spans="1:5" s="5" customFormat="1" ht="35.25" customHeight="1" x14ac:dyDescent="0.25">
      <c r="A84" s="2"/>
      <c r="B84" s="1"/>
      <c r="C84" s="1"/>
      <c r="D84" s="1"/>
      <c r="E84" s="1"/>
    </row>
    <row r="85" spans="1:5" s="5" customFormat="1" ht="35.25" customHeight="1" x14ac:dyDescent="0.25">
      <c r="A85" s="2"/>
      <c r="B85" s="1"/>
      <c r="C85" s="1"/>
      <c r="D85" s="1"/>
      <c r="E85" s="1"/>
    </row>
    <row r="86" spans="1:5" s="5" customFormat="1" x14ac:dyDescent="0.25">
      <c r="A86" s="2"/>
      <c r="B86" s="1"/>
      <c r="C86" s="1"/>
      <c r="D86" s="1"/>
      <c r="E86" s="1"/>
    </row>
    <row r="87" spans="1:5" s="5" customFormat="1" x14ac:dyDescent="0.25">
      <c r="A87" s="2"/>
      <c r="B87" s="1"/>
      <c r="C87" s="1"/>
      <c r="D87" s="1"/>
      <c r="E87" s="1"/>
    </row>
    <row r="88" spans="1:5" s="5" customFormat="1" x14ac:dyDescent="0.25">
      <c r="A88" s="2"/>
      <c r="B88" s="1"/>
      <c r="C88" s="1"/>
      <c r="D88" s="1"/>
      <c r="E88" s="1"/>
    </row>
    <row r="89" spans="1:5" s="5" customFormat="1" x14ac:dyDescent="0.25">
      <c r="A89" s="2"/>
      <c r="B89" s="1"/>
      <c r="C89" s="1"/>
      <c r="D89" s="1"/>
      <c r="E89" s="1"/>
    </row>
    <row r="90" spans="1:5" s="5" customFormat="1" x14ac:dyDescent="0.25">
      <c r="A90" s="2"/>
      <c r="B90" s="1"/>
      <c r="C90" s="1"/>
      <c r="D90" s="1"/>
      <c r="E90" s="1"/>
    </row>
    <row r="91" spans="1:5" s="5" customFormat="1" x14ac:dyDescent="0.25">
      <c r="A91" s="2"/>
      <c r="B91" s="1"/>
      <c r="C91" s="1"/>
      <c r="D91" s="1"/>
      <c r="E91" s="1"/>
    </row>
    <row r="92" spans="1:5" s="5" customFormat="1" x14ac:dyDescent="0.25">
      <c r="A92" s="2"/>
      <c r="B92" s="1"/>
      <c r="C92" s="1"/>
      <c r="D92" s="1"/>
      <c r="E92" s="1"/>
    </row>
    <row r="93" spans="1:5" s="5" customFormat="1" x14ac:dyDescent="0.25">
      <c r="A93" s="2"/>
      <c r="B93" s="1"/>
      <c r="C93" s="1"/>
      <c r="D93" s="1"/>
      <c r="E93" s="1"/>
    </row>
    <row r="94" spans="1:5" s="5" customFormat="1" x14ac:dyDescent="0.25">
      <c r="A94" s="2"/>
      <c r="B94" s="1"/>
      <c r="C94" s="1"/>
      <c r="D94" s="1"/>
      <c r="E94" s="1"/>
    </row>
    <row r="95" spans="1:5" s="5" customFormat="1" x14ac:dyDescent="0.25">
      <c r="A95" s="2"/>
      <c r="B95" s="1"/>
      <c r="C95" s="1"/>
      <c r="D95" s="1"/>
      <c r="E95" s="1"/>
    </row>
    <row r="96" spans="1:5" s="5" customFormat="1" x14ac:dyDescent="0.25">
      <c r="A96" s="2"/>
      <c r="B96" s="1"/>
      <c r="C96" s="1"/>
      <c r="D96" s="1"/>
      <c r="E96" s="1"/>
    </row>
    <row r="97" spans="1:6" s="5" customFormat="1" x14ac:dyDescent="0.25">
      <c r="A97" s="2"/>
      <c r="B97" s="1"/>
      <c r="C97" s="1"/>
      <c r="D97" s="1"/>
      <c r="E97" s="1"/>
    </row>
    <row r="98" spans="1:6" s="5" customFormat="1" x14ac:dyDescent="0.25">
      <c r="A98" s="2"/>
      <c r="B98" s="1"/>
      <c r="C98" s="1"/>
      <c r="D98" s="1"/>
      <c r="E98" s="1"/>
    </row>
    <row r="99" spans="1:6" s="5" customFormat="1" x14ac:dyDescent="0.25">
      <c r="A99" s="2"/>
      <c r="B99" s="1"/>
      <c r="C99" s="1"/>
      <c r="D99" s="1"/>
      <c r="E99" s="1"/>
    </row>
    <row r="100" spans="1:6" s="5" customFormat="1" x14ac:dyDescent="0.25">
      <c r="A100" s="2"/>
      <c r="B100" s="1"/>
      <c r="C100" s="1"/>
      <c r="D100" s="1"/>
      <c r="E100" s="1"/>
    </row>
    <row r="101" spans="1:6" s="5" customFormat="1" x14ac:dyDescent="0.25">
      <c r="A101" s="2"/>
      <c r="B101" s="1"/>
      <c r="C101" s="1"/>
      <c r="D101" s="1"/>
      <c r="E101" s="1"/>
      <c r="F101" s="1"/>
    </row>
    <row r="102" spans="1:6" s="5" customFormat="1" x14ac:dyDescent="0.25">
      <c r="A102" s="2"/>
      <c r="B102" s="1"/>
      <c r="C102" s="1"/>
      <c r="D102" s="1"/>
      <c r="E102" s="1"/>
      <c r="F102" s="1"/>
    </row>
    <row r="103" spans="1:6" s="5" customFormat="1" x14ac:dyDescent="0.25">
      <c r="A103" s="2"/>
      <c r="B103" s="1"/>
      <c r="C103" s="1"/>
      <c r="D103" s="1"/>
      <c r="E103" s="1"/>
      <c r="F103" s="1"/>
    </row>
    <row r="104" spans="1:6" s="5" customFormat="1" x14ac:dyDescent="0.25">
      <c r="A104" s="2"/>
      <c r="B104" s="1"/>
      <c r="C104" s="1"/>
      <c r="D104" s="1"/>
      <c r="E104" s="1"/>
      <c r="F104" s="1"/>
    </row>
    <row r="115" spans="1:6" x14ac:dyDescent="0.25">
      <c r="F115" s="5"/>
    </row>
    <row r="116" spans="1:6" x14ac:dyDescent="0.25">
      <c r="F116" s="5"/>
    </row>
    <row r="117" spans="1:6" x14ac:dyDescent="0.25">
      <c r="F117" s="5"/>
    </row>
    <row r="118" spans="1:6" x14ac:dyDescent="0.25">
      <c r="F118" s="5"/>
    </row>
    <row r="119" spans="1:6" s="5" customFormat="1" x14ac:dyDescent="0.25">
      <c r="A119" s="2"/>
      <c r="B119" s="1"/>
      <c r="C119" s="1"/>
      <c r="D119" s="1"/>
      <c r="E119" s="1"/>
    </row>
    <row r="120" spans="1:6" s="5" customFormat="1" x14ac:dyDescent="0.25">
      <c r="A120" s="2"/>
      <c r="B120" s="1"/>
      <c r="C120" s="1"/>
      <c r="D120" s="1"/>
      <c r="E120" s="1"/>
    </row>
    <row r="121" spans="1:6" s="5" customFormat="1" x14ac:dyDescent="0.25">
      <c r="A121" s="2"/>
      <c r="B121" s="1"/>
      <c r="C121" s="1"/>
      <c r="D121" s="1"/>
      <c r="E121" s="1"/>
    </row>
    <row r="122" spans="1:6" s="5" customFormat="1" x14ac:dyDescent="0.25">
      <c r="A122" s="2"/>
      <c r="B122" s="1"/>
      <c r="C122" s="1"/>
      <c r="D122" s="1"/>
      <c r="E122" s="1"/>
    </row>
    <row r="123" spans="1:6" s="5" customFormat="1" x14ac:dyDescent="0.25">
      <c r="A123" s="2"/>
      <c r="B123" s="1"/>
      <c r="C123" s="1"/>
      <c r="D123" s="1"/>
      <c r="E123" s="1"/>
    </row>
    <row r="124" spans="1:6" s="5" customFormat="1" x14ac:dyDescent="0.25">
      <c r="A124" s="2"/>
      <c r="B124" s="1"/>
      <c r="C124" s="1"/>
      <c r="D124" s="1"/>
      <c r="E124" s="1"/>
    </row>
    <row r="125" spans="1:6" s="5" customFormat="1" ht="15.75" customHeight="1" x14ac:dyDescent="0.25">
      <c r="A125" s="2"/>
      <c r="B125" s="1"/>
      <c r="C125" s="1"/>
      <c r="D125" s="1"/>
      <c r="E125" s="1"/>
    </row>
    <row r="126" spans="1:6" s="5" customFormat="1" x14ac:dyDescent="0.25">
      <c r="A126" s="2"/>
      <c r="B126" s="1"/>
      <c r="C126" s="1"/>
      <c r="D126" s="1"/>
      <c r="E126" s="1"/>
    </row>
    <row r="127" spans="1:6" s="5" customFormat="1" ht="15.75" customHeight="1" x14ac:dyDescent="0.25">
      <c r="A127" s="2"/>
      <c r="B127" s="1"/>
      <c r="C127" s="1"/>
      <c r="D127" s="1"/>
      <c r="E127" s="1"/>
      <c r="F127" s="1"/>
    </row>
    <row r="128" spans="1:6" s="5" customFormat="1" ht="15.75" customHeight="1" x14ac:dyDescent="0.25">
      <c r="A128" s="2"/>
      <c r="B128" s="1"/>
      <c r="C128" s="1"/>
      <c r="D128" s="1"/>
      <c r="E128" s="1"/>
      <c r="F128" s="1"/>
    </row>
    <row r="129" spans="1:6" s="5" customFormat="1" x14ac:dyDescent="0.25">
      <c r="A129" s="2"/>
      <c r="B129" s="1"/>
      <c r="C129" s="1"/>
      <c r="D129" s="1"/>
      <c r="E129" s="1"/>
      <c r="F129" s="1"/>
    </row>
    <row r="130" spans="1:6" s="5" customFormat="1" x14ac:dyDescent="0.25">
      <c r="A130" s="2"/>
      <c r="B130" s="1"/>
      <c r="C130" s="1"/>
      <c r="D130" s="1"/>
      <c r="E130" s="1"/>
      <c r="F130" s="1"/>
    </row>
    <row r="131" spans="1:6" ht="17.25" customHeight="1" x14ac:dyDescent="0.25"/>
    <row r="133" spans="1:6" ht="15.75" customHeight="1" x14ac:dyDescent="0.25"/>
    <row r="140" spans="1:6" ht="15.75" customHeight="1" x14ac:dyDescent="0.25"/>
    <row r="160" ht="120.75" customHeight="1" x14ac:dyDescent="0.25"/>
  </sheetData>
  <mergeCells count="12">
    <mergeCell ref="A65:E65"/>
    <mergeCell ref="A73:E73"/>
    <mergeCell ref="B53:E53"/>
    <mergeCell ref="B62:E62"/>
    <mergeCell ref="D7:E7"/>
    <mergeCell ref="B8:E8"/>
    <mergeCell ref="B9:E9"/>
    <mergeCell ref="B15:E15"/>
    <mergeCell ref="B11:E11"/>
    <mergeCell ref="A42:E42"/>
    <mergeCell ref="A14:E14"/>
    <mergeCell ref="A72:B72"/>
  </mergeCells>
  <pageMargins left="0.78740157480314965" right="0.19685039370078741" top="0.51181102362204722" bottom="0.19685039370078741" header="0" footer="0"/>
  <pageSetup paperSize="9" scale="71" firstPageNumber="189" fitToHeight="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2.27 (осн)</vt:lpstr>
      <vt:lpstr>'Приложение № 2.27 (осн)'!Заголовки_для_печати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 Оксана Александровна</cp:lastModifiedBy>
  <cp:lastPrinted>2023-12-20T14:52:15Z</cp:lastPrinted>
  <dcterms:created xsi:type="dcterms:W3CDTF">2021-10-19T12:36:47Z</dcterms:created>
  <dcterms:modified xsi:type="dcterms:W3CDTF">2023-12-20T14:52:17Z</dcterms:modified>
</cp:coreProperties>
</file>