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95" windowWidth="20115" windowHeight="6915"/>
  </bookViews>
  <sheets>
    <sheet name="смета " sheetId="1" r:id="rId1"/>
  </sheets>
  <definedNames>
    <definedName name="_xlnm.Print_Titles" localSheetId="0">'смета '!$B:$D</definedName>
  </definedNames>
  <calcPr calcId="114210" fullCalcOnLoad="1"/>
</workbook>
</file>

<file path=xl/calcChain.xml><?xml version="1.0" encoding="utf-8"?>
<calcChain xmlns="http://schemas.openxmlformats.org/spreadsheetml/2006/main">
  <c r="E31" i="1"/>
  <c r="E32"/>
  <c r="F33"/>
  <c r="E30"/>
  <c r="E28"/>
  <c r="E27"/>
  <c r="E26"/>
  <c r="E25"/>
  <c r="E24"/>
  <c r="E23"/>
  <c r="E22"/>
  <c r="E21"/>
  <c r="E20"/>
  <c r="M18"/>
  <c r="L18"/>
  <c r="K18"/>
  <c r="J18"/>
  <c r="I18"/>
  <c r="H18"/>
  <c r="G18"/>
  <c r="F18"/>
  <c r="E17"/>
  <c r="E16"/>
  <c r="E15"/>
  <c r="M14"/>
  <c r="L14"/>
  <c r="K14"/>
  <c r="J14"/>
  <c r="I14"/>
  <c r="H14"/>
  <c r="G14"/>
  <c r="F14"/>
  <c r="F34"/>
  <c r="H34"/>
  <c r="J34"/>
  <c r="L34"/>
  <c r="G34"/>
  <c r="I34"/>
  <c r="K34"/>
  <c r="M34"/>
  <c r="E18"/>
  <c r="E14"/>
  <c r="E33"/>
  <c r="E34"/>
</calcChain>
</file>

<file path=xl/comments1.xml><?xml version="1.0" encoding="utf-8"?>
<comments xmlns="http://schemas.openxmlformats.org/spreadsheetml/2006/main">
  <authors>
    <author>User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1714657 на возн</t>
        </r>
      </text>
    </comment>
    <comment ref="E2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опл по дог+вознаг</t>
        </r>
      </text>
    </comment>
    <comment ref="E22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опл по дог
+возн</t>
        </r>
      </text>
    </comment>
    <comment ref="E2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опл по дог+возн</t>
        </r>
      </text>
    </comment>
  </commentList>
</comments>
</file>

<file path=xl/sharedStrings.xml><?xml version="1.0" encoding="utf-8"?>
<sst xmlns="http://schemas.openxmlformats.org/spreadsheetml/2006/main" count="39" uniqueCount="38">
  <si>
    <t xml:space="preserve">план </t>
  </si>
  <si>
    <t>в том числе:</t>
  </si>
  <si>
    <t xml:space="preserve">ЦИК </t>
  </si>
  <si>
    <t>Тирасполь</t>
  </si>
  <si>
    <t xml:space="preserve">Бендеры </t>
  </si>
  <si>
    <t>Рыбница</t>
  </si>
  <si>
    <t>Слободзея</t>
  </si>
  <si>
    <t>Дубоссары</t>
  </si>
  <si>
    <t>Григориополь</t>
  </si>
  <si>
    <t>Каменка</t>
  </si>
  <si>
    <t xml:space="preserve">           ФСС -   0,03</t>
  </si>
  <si>
    <t xml:space="preserve">            ПФ  -   0,207</t>
  </si>
  <si>
    <t xml:space="preserve">           ФСЗН - 0,003</t>
  </si>
  <si>
    <t xml:space="preserve">           ФМО -  0,01</t>
  </si>
  <si>
    <t>Транспортные расходы</t>
  </si>
  <si>
    <t>Техническое оснащение</t>
  </si>
  <si>
    <t>Приобретение оборудования</t>
  </si>
  <si>
    <t>Прочие  расходы</t>
  </si>
  <si>
    <t xml:space="preserve">                 Наименование расходов</t>
  </si>
  <si>
    <t>№ статьи</t>
  </si>
  <si>
    <t xml:space="preserve"> компенсации освобожденным членам избирательной комиссии</t>
  </si>
  <si>
    <t>вознаграждение за работу в выходные дни</t>
  </si>
  <si>
    <t xml:space="preserve">оплата по договору гражданско- правового характера </t>
  </si>
  <si>
    <t>Всего компенсации и вознаграждения,            в том числе:</t>
  </si>
  <si>
    <t xml:space="preserve">Начисления  в ЕГФСС                                                                                </t>
  </si>
  <si>
    <t xml:space="preserve">  в том числе:</t>
  </si>
  <si>
    <t>Компенсация на питание членам избирательных комиссий в день голосования</t>
  </si>
  <si>
    <t>Компенсация зарегистрированным кандидатам</t>
  </si>
  <si>
    <t>Услуги связи</t>
  </si>
  <si>
    <t>Канцелярские и хозяйственные расходы</t>
  </si>
  <si>
    <t>Печатная продукция</t>
  </si>
  <si>
    <t xml:space="preserve"> Приложение</t>
  </si>
  <si>
    <t xml:space="preserve">по выборам депутатов Верховного Совета Приднестровской Молдавской Республики </t>
  </si>
  <si>
    <t>и выборам в местные органы власти и органы местного самоуправления 29 ноября 2015 года»</t>
  </si>
  <si>
    <t xml:space="preserve"> ВСЕГО</t>
  </si>
  <si>
    <t>СМЕТА РАСХОДОВ НА ПОДГОТОВКУ И ПРОВЕДЕНИЕ ЕДИНОГО ДНЯ ГОЛОСОВАНИЯ ПО ВЫБОРАМ ДЕПУТАТОВ ВЕРХОВНОГО СОВЕТА ПРИДНЕСТРОВСКОЙ МОЛДАВСКОЙ РЕСПУБЛИКИ И ВЫБОРАМ В МЕСТНЫЕ ОРГАНЫ ВЛАСТИ И ОРГАНЫ МЕСТНОГО САМОУПРАВЛЕНИЯ 29 НОЯБРЯ 2015 ГОДА.</t>
  </si>
  <si>
    <t>к Постановлению Верховного Совета Приднестровской Молдавской Республики от 21 апреля 2015 года № 3339</t>
  </si>
  <si>
    <t xml:space="preserve">«Об утверждении cметы расходов на подготовку и проведение единого дня голосования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</si>
</sst>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(* #,##0.00_);_(* \(#,##0.00\);_(* &quot;-&quot;??_);_(@_)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5"/>
      <name val="Arial"/>
      <family val="2"/>
      <charset val="204"/>
    </font>
    <font>
      <sz val="6"/>
      <name val="Arial"/>
      <family val="2"/>
      <charset val="204"/>
    </font>
    <font>
      <sz val="5"/>
      <color indexed="26"/>
      <name val="Arial"/>
      <family val="2"/>
      <charset val="204"/>
    </font>
    <font>
      <sz val="10"/>
      <color indexed="1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7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1" fillId="0" borderId="0" xfId="1" applyFill="1"/>
    <xf numFmtId="4" fontId="1" fillId="0" borderId="0" xfId="1" applyNumberFormat="1" applyFill="1"/>
    <xf numFmtId="2" fontId="6" fillId="0" borderId="0" xfId="1" applyNumberFormat="1" applyFont="1" applyFill="1" applyBorder="1" applyAlignment="1">
      <alignment horizontal="center" vertical="center"/>
    </xf>
    <xf numFmtId="3" fontId="1" fillId="0" borderId="0" xfId="1" applyNumberFormat="1" applyFill="1"/>
    <xf numFmtId="164" fontId="1" fillId="0" borderId="0" xfId="1" applyNumberFormat="1"/>
    <xf numFmtId="3" fontId="2" fillId="0" borderId="1" xfId="1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7" fillId="0" borderId="0" xfId="1" applyFont="1"/>
    <xf numFmtId="2" fontId="7" fillId="0" borderId="0" xfId="1" applyNumberFormat="1" applyFont="1" applyFill="1"/>
    <xf numFmtId="0" fontId="8" fillId="0" borderId="0" xfId="1" applyFont="1"/>
    <xf numFmtId="4" fontId="8" fillId="0" borderId="0" xfId="1" applyNumberFormat="1" applyFont="1" applyFill="1"/>
    <xf numFmtId="0" fontId="7" fillId="0" borderId="0" xfId="1" applyFont="1" applyFill="1"/>
    <xf numFmtId="4" fontId="7" fillId="0" borderId="0" xfId="1" applyNumberFormat="1" applyFont="1"/>
    <xf numFmtId="3" fontId="7" fillId="0" borderId="0" xfId="1" applyNumberFormat="1" applyFont="1" applyFill="1"/>
    <xf numFmtId="0" fontId="9" fillId="0" borderId="0" xfId="1" applyFont="1"/>
    <xf numFmtId="0" fontId="9" fillId="0" borderId="0" xfId="1" applyFont="1" applyFill="1"/>
    <xf numFmtId="0" fontId="10" fillId="0" borderId="0" xfId="1" applyFont="1"/>
    <xf numFmtId="3" fontId="10" fillId="0" borderId="0" xfId="1" applyNumberFormat="1" applyFont="1"/>
    <xf numFmtId="0" fontId="10" fillId="0" borderId="0" xfId="1" applyFont="1" applyFill="1"/>
    <xf numFmtId="164" fontId="10" fillId="0" borderId="0" xfId="1" applyNumberFormat="1" applyFont="1"/>
    <xf numFmtId="3" fontId="1" fillId="0" borderId="0" xfId="1" applyNumberFormat="1"/>
    <xf numFmtId="0" fontId="3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4" fillId="0" borderId="0" xfId="1" applyFont="1" applyAlignment="1">
      <alignment horizontal="right"/>
    </xf>
    <xf numFmtId="0" fontId="2" fillId="0" borderId="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2" fontId="2" fillId="0" borderId="5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0" fontId="8" fillId="0" borderId="0" xfId="1" applyFont="1" applyAlignment="1">
      <alignment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zoomScaleNormal="100" workbookViewId="0">
      <selection activeCell="C4" sqref="C4:M4"/>
    </sheetView>
  </sheetViews>
  <sheetFormatPr defaultRowHeight="12.75"/>
  <cols>
    <col min="1" max="1" width="5.7109375" style="38" customWidth="1"/>
    <col min="2" max="2" width="10.7109375" style="1" bestFit="1" customWidth="1"/>
    <col min="3" max="3" width="9.140625" style="1"/>
    <col min="4" max="4" width="6.28515625" style="1" customWidth="1"/>
    <col min="5" max="5" width="7.85546875" style="1" customWidth="1"/>
    <col min="6" max="6" width="8.42578125" style="1" customWidth="1"/>
    <col min="7" max="7" width="9.140625" style="1"/>
    <col min="8" max="8" width="8.5703125" style="1" customWidth="1"/>
    <col min="9" max="9" width="9.5703125" style="1" customWidth="1"/>
    <col min="10" max="10" width="8.42578125" style="1" customWidth="1"/>
    <col min="11" max="11" width="9.5703125" style="1" customWidth="1"/>
    <col min="12" max="12" width="10.85546875" style="1" customWidth="1"/>
    <col min="13" max="13" width="10.140625" style="1" customWidth="1"/>
    <col min="14" max="14" width="11.7109375" style="1" customWidth="1"/>
    <col min="15" max="18" width="9.140625" style="1"/>
    <col min="19" max="19" width="10.7109375" style="1" bestFit="1" customWidth="1"/>
    <col min="20" max="16384" width="9.140625" style="1"/>
  </cols>
  <sheetData>
    <row r="1" spans="1:13" ht="11.25" customHeight="1">
      <c r="C1" s="39" t="s">
        <v>31</v>
      </c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3.5" customHeight="1">
      <c r="C2" s="39" t="s">
        <v>36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2.75" customHeight="1">
      <c r="C3" s="39" t="s">
        <v>37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2" customHeight="1">
      <c r="C4" s="39" t="s">
        <v>32</v>
      </c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3.5" customHeight="1">
      <c r="C5" s="39" t="s">
        <v>33</v>
      </c>
      <c r="D5" s="39"/>
      <c r="E5" s="39"/>
      <c r="F5" s="39"/>
      <c r="G5" s="39"/>
      <c r="H5" s="39"/>
      <c r="I5" s="39"/>
      <c r="J5" s="39"/>
      <c r="K5" s="39"/>
      <c r="L5" s="39"/>
      <c r="M5" s="39"/>
    </row>
    <row r="7" spans="1:13" ht="12.75" customHeight="1">
      <c r="A7" s="40" t="s">
        <v>35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ht="9.75" customHeight="1">
      <c r="A10" s="42" t="s">
        <v>19</v>
      </c>
      <c r="B10" s="50" t="s">
        <v>18</v>
      </c>
      <c r="C10" s="51"/>
      <c r="D10" s="52"/>
      <c r="E10" s="72" t="s">
        <v>0</v>
      </c>
      <c r="F10" s="47" t="s">
        <v>1</v>
      </c>
      <c r="G10" s="48"/>
      <c r="H10" s="48"/>
      <c r="I10" s="48"/>
      <c r="J10" s="48"/>
      <c r="K10" s="48"/>
      <c r="L10" s="48"/>
      <c r="M10" s="49"/>
    </row>
    <row r="11" spans="1:13">
      <c r="A11" s="43"/>
      <c r="B11" s="53"/>
      <c r="C11" s="54"/>
      <c r="D11" s="55"/>
      <c r="E11" s="73"/>
      <c r="F11" s="71" t="s">
        <v>2</v>
      </c>
      <c r="G11" s="72" t="s">
        <v>3</v>
      </c>
      <c r="H11" s="71" t="s">
        <v>4</v>
      </c>
      <c r="I11" s="71" t="s">
        <v>5</v>
      </c>
      <c r="J11" s="71" t="s">
        <v>6</v>
      </c>
      <c r="K11" s="71" t="s">
        <v>7</v>
      </c>
      <c r="L11" s="71" t="s">
        <v>8</v>
      </c>
      <c r="M11" s="45" t="s">
        <v>9</v>
      </c>
    </row>
    <row r="12" spans="1:13" ht="1.5" customHeight="1">
      <c r="A12" s="44"/>
      <c r="B12" s="56"/>
      <c r="C12" s="57"/>
      <c r="D12" s="58"/>
      <c r="E12" s="73"/>
      <c r="F12" s="46"/>
      <c r="G12" s="46"/>
      <c r="H12" s="46"/>
      <c r="I12" s="46"/>
      <c r="J12" s="46"/>
      <c r="K12" s="46"/>
      <c r="L12" s="46"/>
      <c r="M12" s="46"/>
    </row>
    <row r="13" spans="1:13">
      <c r="A13" s="33">
        <v>111070</v>
      </c>
      <c r="B13" s="68"/>
      <c r="C13" s="69"/>
      <c r="D13" s="70"/>
      <c r="E13" s="3"/>
      <c r="F13" s="74" t="s">
        <v>1</v>
      </c>
      <c r="G13" s="75"/>
      <c r="H13" s="75"/>
      <c r="I13" s="75"/>
      <c r="J13" s="75"/>
      <c r="K13" s="75"/>
      <c r="L13" s="75"/>
      <c r="M13" s="76"/>
    </row>
    <row r="14" spans="1:13" ht="21" customHeight="1">
      <c r="A14" s="31"/>
      <c r="B14" s="65" t="s">
        <v>23</v>
      </c>
      <c r="C14" s="66"/>
      <c r="D14" s="67"/>
      <c r="E14" s="4">
        <f>F14+G14+H14+I14+J14+K14+L14+M14</f>
        <v>4303329</v>
      </c>
      <c r="F14" s="5">
        <f t="shared" ref="F14:M14" si="0">F15+F16+F17</f>
        <v>36309</v>
      </c>
      <c r="G14" s="5">
        <f t="shared" si="0"/>
        <v>979120</v>
      </c>
      <c r="H14" s="5">
        <f t="shared" si="0"/>
        <v>617946</v>
      </c>
      <c r="I14" s="5">
        <f t="shared" si="0"/>
        <v>763556</v>
      </c>
      <c r="J14" s="16">
        <f t="shared" si="0"/>
        <v>795544</v>
      </c>
      <c r="K14" s="16">
        <f t="shared" si="0"/>
        <v>391865</v>
      </c>
      <c r="L14" s="16">
        <f t="shared" si="0"/>
        <v>389496</v>
      </c>
      <c r="M14" s="16">
        <f t="shared" si="0"/>
        <v>329493</v>
      </c>
    </row>
    <row r="15" spans="1:13" ht="20.25" customHeight="1">
      <c r="A15" s="31"/>
      <c r="B15" s="59" t="s">
        <v>20</v>
      </c>
      <c r="C15" s="60"/>
      <c r="D15" s="61"/>
      <c r="E15" s="4">
        <f>F15+G15+H15+I15+J15+K15+L15+M15</f>
        <v>2492803</v>
      </c>
      <c r="F15" s="16">
        <v>0</v>
      </c>
      <c r="G15" s="16">
        <v>591348</v>
      </c>
      <c r="H15" s="16">
        <v>383575</v>
      </c>
      <c r="I15" s="16">
        <v>438336</v>
      </c>
      <c r="J15" s="16">
        <v>466185</v>
      </c>
      <c r="K15" s="16">
        <v>216795</v>
      </c>
      <c r="L15" s="16">
        <v>221385</v>
      </c>
      <c r="M15" s="16">
        <v>175179</v>
      </c>
    </row>
    <row r="16" spans="1:13">
      <c r="A16" s="31"/>
      <c r="B16" s="59" t="s">
        <v>21</v>
      </c>
      <c r="C16" s="60"/>
      <c r="D16" s="61"/>
      <c r="E16" s="4">
        <f>F16+G16+H16+I16+J16+K16+L16+M16</f>
        <v>1687986</v>
      </c>
      <c r="F16" s="16">
        <v>9659</v>
      </c>
      <c r="G16" s="16">
        <v>373472</v>
      </c>
      <c r="H16" s="16">
        <v>220771</v>
      </c>
      <c r="I16" s="16">
        <v>310920</v>
      </c>
      <c r="J16" s="16">
        <v>315059</v>
      </c>
      <c r="K16" s="16">
        <v>161900</v>
      </c>
      <c r="L16" s="16">
        <v>155001</v>
      </c>
      <c r="M16" s="16">
        <v>141204</v>
      </c>
    </row>
    <row r="17" spans="1:19" ht="19.5" customHeight="1">
      <c r="A17" s="31"/>
      <c r="B17" s="82" t="s">
        <v>22</v>
      </c>
      <c r="C17" s="78"/>
      <c r="D17" s="78"/>
      <c r="E17" s="13">
        <f>F17+G17+H17+I17+J17+K17+L17+M17</f>
        <v>122540</v>
      </c>
      <c r="F17" s="16">
        <v>26650</v>
      </c>
      <c r="G17" s="16">
        <v>14300</v>
      </c>
      <c r="H17" s="16">
        <v>13600</v>
      </c>
      <c r="I17" s="16">
        <v>14300</v>
      </c>
      <c r="J17" s="16">
        <v>14300</v>
      </c>
      <c r="K17" s="16">
        <v>13170</v>
      </c>
      <c r="L17" s="16">
        <v>13110</v>
      </c>
      <c r="M17" s="16">
        <v>13110</v>
      </c>
    </row>
    <row r="18" spans="1:19" s="6" customFormat="1" ht="14.25" customHeight="1">
      <c r="A18" s="31"/>
      <c r="B18" s="62" t="s">
        <v>24</v>
      </c>
      <c r="C18" s="63"/>
      <c r="D18" s="64"/>
      <c r="E18" s="13">
        <f>F18+G18+H18+I18+J18+K18+L18+M18</f>
        <v>448819</v>
      </c>
      <c r="F18" s="16">
        <f t="shared" ref="F18:M18" si="1">F20+F21+F22+F23</f>
        <v>8279</v>
      </c>
      <c r="G18" s="16">
        <f t="shared" si="1"/>
        <v>96513</v>
      </c>
      <c r="H18" s="16">
        <f t="shared" si="1"/>
        <v>58051</v>
      </c>
      <c r="I18" s="16">
        <f t="shared" si="1"/>
        <v>80877</v>
      </c>
      <c r="J18" s="16">
        <f t="shared" si="1"/>
        <v>81910</v>
      </c>
      <c r="K18" s="16">
        <f t="shared" si="1"/>
        <v>43371</v>
      </c>
      <c r="L18" s="16">
        <f t="shared" si="1"/>
        <v>41633</v>
      </c>
      <c r="M18" s="16">
        <f t="shared" si="1"/>
        <v>38185</v>
      </c>
    </row>
    <row r="19" spans="1:19" s="6" customFormat="1">
      <c r="A19" s="31"/>
      <c r="B19" s="84" t="s">
        <v>25</v>
      </c>
      <c r="C19" s="85"/>
      <c r="D19" s="86"/>
      <c r="E19" s="13"/>
      <c r="F19" s="16"/>
      <c r="G19" s="16"/>
      <c r="H19" s="16"/>
      <c r="I19" s="16"/>
      <c r="J19" s="16"/>
      <c r="K19" s="16"/>
      <c r="L19" s="16"/>
      <c r="M19" s="16"/>
    </row>
    <row r="20" spans="1:19" s="6" customFormat="1" ht="15" customHeight="1">
      <c r="A20" s="31"/>
      <c r="B20" s="79" t="s">
        <v>10</v>
      </c>
      <c r="C20" s="80"/>
      <c r="D20" s="81"/>
      <c r="E20" s="4">
        <f>F20+G20+H20+I20+J20+K20+L20+M20</f>
        <v>50625</v>
      </c>
      <c r="F20" s="16">
        <v>290</v>
      </c>
      <c r="G20" s="16">
        <v>11204</v>
      </c>
      <c r="H20" s="16">
        <v>6609</v>
      </c>
      <c r="I20" s="16">
        <v>9328</v>
      </c>
      <c r="J20" s="16">
        <v>9451</v>
      </c>
      <c r="K20" s="16">
        <v>4857</v>
      </c>
      <c r="L20" s="16">
        <v>4650</v>
      </c>
      <c r="M20" s="16">
        <v>4236</v>
      </c>
    </row>
    <row r="21" spans="1:19" s="6" customFormat="1" ht="15" customHeight="1">
      <c r="A21" s="31"/>
      <c r="B21" s="79" t="s">
        <v>11</v>
      </c>
      <c r="C21" s="80"/>
      <c r="D21" s="81"/>
      <c r="E21" s="4">
        <f>F21+G21+H21+I21+J21+K21+L21+M21</f>
        <v>374682</v>
      </c>
      <c r="F21" s="16">
        <v>7517</v>
      </c>
      <c r="G21" s="16">
        <v>80268</v>
      </c>
      <c r="H21" s="16">
        <v>48419</v>
      </c>
      <c r="I21" s="16">
        <v>67321</v>
      </c>
      <c r="J21" s="16">
        <v>68177</v>
      </c>
      <c r="K21" s="16">
        <v>36239</v>
      </c>
      <c r="L21" s="16">
        <v>34798</v>
      </c>
      <c r="M21" s="16">
        <v>31943</v>
      </c>
      <c r="N21" s="7"/>
    </row>
    <row r="22" spans="1:19" s="6" customFormat="1" ht="15" customHeight="1">
      <c r="A22" s="31"/>
      <c r="B22" s="79" t="s">
        <v>12</v>
      </c>
      <c r="C22" s="80"/>
      <c r="D22" s="81"/>
      <c r="E22" s="4">
        <f>F22+G22+H22+I22+J22+K22+L22+M22</f>
        <v>5429</v>
      </c>
      <c r="F22" s="16">
        <v>109</v>
      </c>
      <c r="G22" s="16">
        <v>1163</v>
      </c>
      <c r="H22" s="16">
        <v>701</v>
      </c>
      <c r="I22" s="16">
        <v>976</v>
      </c>
      <c r="J22" s="16">
        <v>988</v>
      </c>
      <c r="K22" s="16">
        <v>525</v>
      </c>
      <c r="L22" s="16">
        <v>504</v>
      </c>
      <c r="M22" s="16">
        <v>463</v>
      </c>
    </row>
    <row r="23" spans="1:19" s="6" customFormat="1" ht="15" customHeight="1">
      <c r="A23" s="31"/>
      <c r="B23" s="79" t="s">
        <v>13</v>
      </c>
      <c r="C23" s="80"/>
      <c r="D23" s="81"/>
      <c r="E23" s="4">
        <f>F23+G23+H23+I23+J23+K23+L23+M23</f>
        <v>18083</v>
      </c>
      <c r="F23" s="16">
        <v>363</v>
      </c>
      <c r="G23" s="16">
        <v>3878</v>
      </c>
      <c r="H23" s="16">
        <v>2322</v>
      </c>
      <c r="I23" s="16">
        <v>3252</v>
      </c>
      <c r="J23" s="16">
        <v>3294</v>
      </c>
      <c r="K23" s="16">
        <v>1750</v>
      </c>
      <c r="L23" s="16">
        <v>1681</v>
      </c>
      <c r="M23" s="16">
        <v>1543</v>
      </c>
      <c r="N23" s="8"/>
      <c r="S23" s="9"/>
    </row>
    <row r="24" spans="1:19">
      <c r="A24" s="2"/>
      <c r="B24" s="65" t="s">
        <v>14</v>
      </c>
      <c r="C24" s="66"/>
      <c r="D24" s="67"/>
      <c r="E24" s="4">
        <f>F24</f>
        <v>17945</v>
      </c>
      <c r="F24" s="5">
        <v>17945</v>
      </c>
      <c r="G24" s="5"/>
      <c r="H24" s="5"/>
      <c r="I24" s="5"/>
      <c r="J24" s="4"/>
      <c r="K24" s="4"/>
      <c r="L24" s="4"/>
      <c r="M24" s="4"/>
    </row>
    <row r="25" spans="1:19">
      <c r="A25" s="2"/>
      <c r="B25" s="65" t="s">
        <v>29</v>
      </c>
      <c r="C25" s="66"/>
      <c r="D25" s="67"/>
      <c r="E25" s="4">
        <f>F25</f>
        <v>8826</v>
      </c>
      <c r="F25" s="5">
        <v>8826</v>
      </c>
      <c r="G25" s="5"/>
      <c r="H25" s="5"/>
      <c r="I25" s="5"/>
      <c r="J25" s="4"/>
      <c r="K25" s="4"/>
      <c r="L25" s="4"/>
      <c r="M25" s="4"/>
    </row>
    <row r="26" spans="1:19" ht="21.75" customHeight="1">
      <c r="A26" s="2"/>
      <c r="B26" s="65" t="s">
        <v>26</v>
      </c>
      <c r="C26" s="66"/>
      <c r="D26" s="67"/>
      <c r="E26" s="4">
        <f>F26</f>
        <v>1680</v>
      </c>
      <c r="F26" s="5">
        <v>1680</v>
      </c>
      <c r="G26" s="5"/>
      <c r="H26" s="5"/>
      <c r="I26" s="5"/>
      <c r="J26" s="4"/>
      <c r="K26" s="4"/>
      <c r="L26" s="4"/>
      <c r="M26" s="4"/>
    </row>
    <row r="27" spans="1:19">
      <c r="A27" s="2"/>
      <c r="B27" s="65" t="s">
        <v>15</v>
      </c>
      <c r="C27" s="66"/>
      <c r="D27" s="67"/>
      <c r="E27" s="4">
        <f>F27</f>
        <v>564097</v>
      </c>
      <c r="F27" s="5">
        <v>564097</v>
      </c>
      <c r="G27" s="5"/>
      <c r="H27" s="5"/>
      <c r="I27" s="5"/>
      <c r="J27" s="4"/>
      <c r="K27" s="4"/>
      <c r="L27" s="4"/>
      <c r="M27" s="4"/>
      <c r="S27" s="10"/>
    </row>
    <row r="28" spans="1:19">
      <c r="A28" s="2"/>
      <c r="B28" s="77" t="s">
        <v>28</v>
      </c>
      <c r="C28" s="77"/>
      <c r="D28" s="77"/>
      <c r="E28" s="4">
        <f>F28</f>
        <v>700</v>
      </c>
      <c r="F28" s="16">
        <v>700</v>
      </c>
      <c r="G28" s="16"/>
      <c r="H28" s="16"/>
      <c r="I28" s="16"/>
      <c r="J28" s="13"/>
      <c r="K28" s="13"/>
      <c r="L28" s="13"/>
      <c r="M28" s="13"/>
    </row>
    <row r="29" spans="1:19" ht="19.5" customHeight="1">
      <c r="A29" s="32"/>
      <c r="B29" s="87" t="s">
        <v>27</v>
      </c>
      <c r="C29" s="88"/>
      <c r="D29" s="89"/>
      <c r="E29" s="13">
        <v>5048</v>
      </c>
      <c r="F29" s="5">
        <v>5048</v>
      </c>
      <c r="G29" s="5"/>
      <c r="H29" s="5"/>
      <c r="I29" s="5"/>
      <c r="J29" s="4"/>
      <c r="K29" s="4"/>
      <c r="L29" s="4"/>
      <c r="M29" s="4"/>
    </row>
    <row r="30" spans="1:19">
      <c r="A30" s="32"/>
      <c r="B30" s="77" t="s">
        <v>30</v>
      </c>
      <c r="C30" s="77"/>
      <c r="D30" s="77"/>
      <c r="E30" s="4">
        <f>F30</f>
        <v>312940</v>
      </c>
      <c r="F30" s="16">
        <v>312940</v>
      </c>
      <c r="G30" s="16"/>
      <c r="H30" s="16"/>
      <c r="I30" s="16"/>
      <c r="J30" s="13"/>
      <c r="K30" s="13"/>
      <c r="L30" s="13"/>
      <c r="M30" s="13"/>
      <c r="Q30" s="10"/>
    </row>
    <row r="31" spans="1:19">
      <c r="A31" s="32"/>
      <c r="B31" s="87" t="s">
        <v>16</v>
      </c>
      <c r="C31" s="88"/>
      <c r="D31" s="89"/>
      <c r="E31" s="4">
        <f>F31</f>
        <v>7848</v>
      </c>
      <c r="F31" s="16">
        <v>7848</v>
      </c>
      <c r="G31" s="11"/>
      <c r="H31" s="11"/>
      <c r="I31" s="11"/>
      <c r="J31" s="12"/>
      <c r="K31" s="12"/>
      <c r="L31" s="12"/>
      <c r="M31" s="12"/>
    </row>
    <row r="32" spans="1:19">
      <c r="A32" s="32"/>
      <c r="B32" s="77" t="s">
        <v>17</v>
      </c>
      <c r="C32" s="77"/>
      <c r="D32" s="77"/>
      <c r="E32" s="4">
        <f>F32</f>
        <v>28968</v>
      </c>
      <c r="F32" s="16">
        <v>28968</v>
      </c>
      <c r="G32" s="11"/>
      <c r="H32" s="11"/>
      <c r="I32" s="11"/>
      <c r="J32" s="12"/>
      <c r="K32" s="12"/>
      <c r="L32" s="12"/>
      <c r="M32" s="12"/>
    </row>
    <row r="33" spans="1:13" hidden="1">
      <c r="A33" s="32"/>
      <c r="B33" s="78"/>
      <c r="C33" s="78"/>
      <c r="D33" s="78"/>
      <c r="E33" s="14">
        <f>E24+E25+E26+E27+E28+E29+E30+E31+E32</f>
        <v>948052</v>
      </c>
      <c r="F33" s="14">
        <f>F24+F25+F26+F27+F28+F29+F30+F31+F32</f>
        <v>948052</v>
      </c>
      <c r="G33" s="12"/>
      <c r="H33" s="11"/>
      <c r="I33" s="11"/>
      <c r="J33" s="12"/>
      <c r="K33" s="12"/>
      <c r="L33" s="12"/>
      <c r="M33" s="12"/>
    </row>
    <row r="34" spans="1:13" ht="14.25" customHeight="1">
      <c r="A34" s="32"/>
      <c r="B34" s="77" t="s">
        <v>34</v>
      </c>
      <c r="C34" s="77"/>
      <c r="D34" s="77"/>
      <c r="E34" s="15">
        <f>E14+E18+E29+E30+E24+E25+E26+E27+E28+E31+E32</f>
        <v>5700200</v>
      </c>
      <c r="F34" s="16">
        <f>F14+F18+F24+F25+F26+F27+F28+F29+F30+F31+F32</f>
        <v>992640</v>
      </c>
      <c r="G34" s="16">
        <f t="shared" ref="G34:M34" si="2">G14+G18+G24+G25+G26+G27+G28+G29+G30+G31+G32</f>
        <v>1075633</v>
      </c>
      <c r="H34" s="16">
        <f t="shared" si="2"/>
        <v>675997</v>
      </c>
      <c r="I34" s="16">
        <f t="shared" si="2"/>
        <v>844433</v>
      </c>
      <c r="J34" s="16">
        <f t="shared" si="2"/>
        <v>877454</v>
      </c>
      <c r="K34" s="16">
        <f t="shared" si="2"/>
        <v>435236</v>
      </c>
      <c r="L34" s="16">
        <f t="shared" si="2"/>
        <v>431129</v>
      </c>
      <c r="M34" s="16">
        <f t="shared" si="2"/>
        <v>367678</v>
      </c>
    </row>
    <row r="35" spans="1:13" s="17" customFormat="1" ht="8.25">
      <c r="A35" s="34"/>
      <c r="E35" s="18"/>
      <c r="F35" s="18"/>
    </row>
    <row r="36" spans="1:13" s="19" customFormat="1" ht="8.25">
      <c r="A36" s="35"/>
      <c r="B36" s="83"/>
      <c r="C36" s="83"/>
      <c r="D36" s="83"/>
      <c r="E36" s="20"/>
      <c r="F36" s="20"/>
      <c r="G36" s="20"/>
      <c r="H36" s="20"/>
      <c r="I36" s="20"/>
      <c r="J36" s="20"/>
      <c r="K36" s="20"/>
      <c r="L36" s="20"/>
      <c r="M36" s="20"/>
    </row>
    <row r="37" spans="1:13" s="17" customFormat="1" ht="8.25">
      <c r="A37" s="34"/>
      <c r="E37" s="21"/>
      <c r="F37" s="21"/>
      <c r="G37" s="21"/>
      <c r="H37" s="21"/>
      <c r="I37" s="21"/>
      <c r="J37" s="21"/>
      <c r="K37" s="21"/>
      <c r="L37" s="21"/>
      <c r="M37" s="21"/>
    </row>
    <row r="38" spans="1:13" s="17" customFormat="1" ht="8.25">
      <c r="A38" s="34"/>
      <c r="E38" s="22"/>
      <c r="F38" s="23"/>
      <c r="G38" s="21"/>
      <c r="H38" s="21"/>
    </row>
    <row r="39" spans="1:13" s="17" customFormat="1" ht="8.25">
      <c r="A39" s="36"/>
      <c r="B39" s="24"/>
      <c r="C39" s="24"/>
      <c r="D39" s="24"/>
      <c r="E39" s="24"/>
      <c r="F39" s="25"/>
      <c r="G39" s="25"/>
      <c r="H39" s="25"/>
      <c r="I39" s="24"/>
      <c r="J39" s="24"/>
      <c r="K39" s="24"/>
      <c r="L39" s="24"/>
      <c r="M39" s="24"/>
    </row>
    <row r="40" spans="1:13" s="26" customFormat="1">
      <c r="A40" s="37"/>
      <c r="B40" s="27"/>
      <c r="F40" s="28"/>
      <c r="G40" s="28"/>
      <c r="H40" s="28"/>
      <c r="I40" s="28"/>
      <c r="J40" s="28"/>
      <c r="K40" s="28"/>
      <c r="L40" s="28"/>
      <c r="M40" s="28"/>
    </row>
    <row r="41" spans="1:13" s="26" customFormat="1">
      <c r="A41" s="37"/>
      <c r="E41" s="27"/>
      <c r="F41" s="28"/>
    </row>
    <row r="42" spans="1:13" s="26" customFormat="1">
      <c r="A42" s="37"/>
      <c r="B42" s="29"/>
      <c r="F42" s="28"/>
    </row>
    <row r="43" spans="1:13">
      <c r="F43" s="28"/>
    </row>
    <row r="44" spans="1:13">
      <c r="B44" s="30"/>
    </row>
  </sheetData>
  <mergeCells count="42">
    <mergeCell ref="B36:D36"/>
    <mergeCell ref="B34:D34"/>
    <mergeCell ref="B19:D19"/>
    <mergeCell ref="B20:D20"/>
    <mergeCell ref="B21:D21"/>
    <mergeCell ref="B24:D24"/>
    <mergeCell ref="B25:D25"/>
    <mergeCell ref="B27:D27"/>
    <mergeCell ref="B29:D29"/>
    <mergeCell ref="B31:D31"/>
    <mergeCell ref="B32:D32"/>
    <mergeCell ref="B33:D33"/>
    <mergeCell ref="B22:D22"/>
    <mergeCell ref="B23:D23"/>
    <mergeCell ref="B26:D26"/>
    <mergeCell ref="B17:D17"/>
    <mergeCell ref="B28:D28"/>
    <mergeCell ref="B30:D30"/>
    <mergeCell ref="K11:K12"/>
    <mergeCell ref="E10:E12"/>
    <mergeCell ref="F11:F12"/>
    <mergeCell ref="F13:M13"/>
    <mergeCell ref="L11:L12"/>
    <mergeCell ref="G11:G12"/>
    <mergeCell ref="H11:H12"/>
    <mergeCell ref="I11:I12"/>
    <mergeCell ref="A10:A12"/>
    <mergeCell ref="M11:M12"/>
    <mergeCell ref="F10:M10"/>
    <mergeCell ref="B10:D12"/>
    <mergeCell ref="B16:D16"/>
    <mergeCell ref="B18:D18"/>
    <mergeCell ref="B14:D14"/>
    <mergeCell ref="B15:D15"/>
    <mergeCell ref="B13:D13"/>
    <mergeCell ref="J11:J12"/>
    <mergeCell ref="C4:M4"/>
    <mergeCell ref="C5:M5"/>
    <mergeCell ref="A7:M9"/>
    <mergeCell ref="C1:M1"/>
    <mergeCell ref="C2:M2"/>
    <mergeCell ref="C3:M3"/>
  </mergeCells>
  <phoneticPr fontId="15" type="noConversion"/>
  <pageMargins left="0.39370078740157483" right="0" top="0.78740157480314965" bottom="0.15748031496062992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</vt:lpstr>
      <vt:lpstr>'смета 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Кирикой</dc:creator>
  <cp:lastModifiedBy>sheremet</cp:lastModifiedBy>
  <cp:lastPrinted>2016-01-20T12:57:12Z</cp:lastPrinted>
  <dcterms:created xsi:type="dcterms:W3CDTF">2016-01-12T07:37:54Z</dcterms:created>
  <dcterms:modified xsi:type="dcterms:W3CDTF">2016-01-21T09:36:46Z</dcterms:modified>
</cp:coreProperties>
</file>